
<file path=[Content_Types].xml><?xml version="1.0" encoding="utf-8"?>
<Types xmlns="http://schemas.openxmlformats.org/package/2006/content-types">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ote-1" r:id="rId3" sheetId="1"/>
  </sheets>
</workbook>
</file>

<file path=xl/sharedStrings.xml><?xml version="1.0" encoding="utf-8"?>
<sst xmlns="http://schemas.openxmlformats.org/spreadsheetml/2006/main" count="117" uniqueCount="43">
  <si>
    <t>PREFEITURA MUN DE NOVA IGUACU DE GOIAS - GO</t>
  </si>
  <si>
    <t>Planilha para proposta do pregão  Nº 8/2023 Lote Nº 1</t>
  </si>
  <si>
    <t>PROPOSTA DE PREÇO</t>
  </si>
  <si>
    <t>Lote 1</t>
  </si>
  <si>
    <t>Item</t>
  </si>
  <si>
    <t>Unidade</t>
  </si>
  <si>
    <t>Qtdade.</t>
  </si>
  <si>
    <t>Descrição do Produto</t>
  </si>
  <si>
    <t>Marca Proposta</t>
  </si>
  <si>
    <t>Valor Unitário</t>
  </si>
  <si>
    <t>Total</t>
  </si>
  <si>
    <t>UN</t>
  </si>
  <si>
    <t>Palco Túnel Geo Space 20mx18m com cobertura, coberto em lona antichamas, piso de altura ajustável entre 0,10 a 2,50m de altura do chão medindo 20m de largura e 16m de profundidade, escada de acesso, revestido em chapa de compensado naval de 20mm de espessura-house mix medindo 4mx4m, estrutura em alumínio.</t>
  </si>
  <si>
    <t/>
  </si>
  <si>
    <t>1 palco: nas dimensões de 15,00 metros de frente por 12,00 metros de profundidade, teto em duralumínio na forma de duas aguas., lonas composta por blackout solar e sistema antichamas, antifungos, 01 haus mix 04x04 com lonas anti-fungos, anti-chamas, 01 estede mix 04 x 04 com lonas anti- fungos, antichamas, 2 torres de PA de 2 mts de largura por 08 metros de altura cada, guardacorpo, grades de proteção ao redor de toda área, uma rampa de acesso para equipamentos e uma escada de acesso na parte traseira, incluindo transporte, montagem, desmontagem e assistência.</t>
  </si>
  <si>
    <t>2 camarins: medindo 4x4 metros com cobertura em tenda e laterais em lona ante chamas</t>
  </si>
  <si>
    <t>1 iluminação: contendo: 24-refletores par 64 – focos 05 lâmpadas de 1.000w cada, 04 ribaltas, 06-mine brutt 06 lâmpadas, 20 muveis bem 200, 02 máquinas de fumaça 2000, 02 ventiladores, 26 par led rgbwa, 01- mesa avolite perola 2004, 08 varas de acl, 16 elipsoidais, 10 set lights, rack dimmer hpl, 12 canais, 2000w por canal, gelatinas com cores variadas, cabos e conexões para ligar todo o sistema, 01-operador técnico, 02-auxiliares técnicos, atender os Rider Tecnicos dos Artistas</t>
  </si>
  <si>
    <t>1 sonorização PA 48: sistema de pa - montagem de som no palco principal na área do show, obedecendo as seguintes características:. 01 console digital, ( pm5d rh, digi disign mix rack, M7CL, digico com 56 canais de entrada, equalização paramétrica, compressor, gate por canal, 24 canais de saída com equalizador gráfico de 31 bandas por canal, 2 fontes de alimentação; sistema de sonorização line array composto por 12 caixas tree - way por cada lado, cobertura vertical de 10 graus, horizontal de 120 graus, sistema de bumper para elevação do sistema ou acessórios para trabalhar em ground stacked, 12 caixas de sub grave com 2 falantes de 18" cada, por cada lado; amplificadas; 01 processador digital com 4 entradas e 12 saídas; software de gerenciamento do sistema através de tablet ou computador; 01 multicabo de 56 canais de entrada, transformador de fase por canal com comprimento mínimo de 60 metros. Mais detalhe edital.</t>
  </si>
  <si>
    <t>02 (duas) Unidades de Painel de LED modelo P4 outdoor HD, alta resolução, tamanho aproximado de cada conjunto do telão 4x 3 metros, o painel de led – deve ser instalado com estrutura em alum ínio e operador de painel de led.</t>
  </si>
  <si>
    <t>Grupo de geradores: contendo 02 (dois) geradores de 260 kva, combustível diesel, para 12 horas/dia, já incluso despesas com frete, combustível, encargos, frete e operador.</t>
  </si>
  <si>
    <t>Ground em boxtruss (grid), montagem e desmontagem de ground ou grid em alumínio Q50 com 4 linhas de boxtruss nas dimensões de 12 mts de frente x 8 mts de profundidade com 6 mts de altura com base reforçada. Pau de cargas com 6 pontos de talhas, mais uma linha de 10 mts de boxtruss em Q50 montada individualmente no fundo do grid para instalação do painel de led.</t>
  </si>
  <si>
    <t>Iluminação Para o Galpão formato 2 aguas, 01 laser, 03 globo, 12 par led rgbwa, 10 muveis bem 200, 02 fumaceiras, e decoração temáticas, de acordo com projeto.</t>
  </si>
  <si>
    <t xml:space="preserve">M </t>
  </si>
  <si>
    <t>Gradil de proteção</t>
  </si>
  <si>
    <t>01 Portaria de 5 metros de largura por 4 de altura com divisão conforme projeto</t>
  </si>
  <si>
    <t>10 - UNIDADES Banheiro Quimico Individual, Portatil, com montagem e manutenção diária e desmontagem, matéria prima de polietileno de alta densidade, com teto translucido caixa de dejetos 220 litros, piso 100% polietileno anti-derrapante, abertura para circulação de ar, identificação masculino e feminino e ocupado, trinco com fechadura, medindo 1,15 metros de largura, 120 mts de comprimento, 2,25 mts de altura, Locação de Banheiro Quimico para o Publico em Geral.</t>
  </si>
  <si>
    <t>Glaude de Aluminio P30 para uso de Faixas e Demais necessidades.</t>
  </si>
  <si>
    <t>01 equipe de Filmagem com 01 câmara de Transmissão ao vivo dos shows, com Processadora, técnico com experiencia</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</si>
  <si>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</si>
  <si>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</si>
  <si>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</si>
  <si>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</si>
  <si>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</si>
  <si>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</si>
  <si>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</si>
  <si>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</si>
  <si>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</si>
  <si>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PREFEITURA MUN DE NOVA IGUACU DE GOIAS, 08:00 HORAS DO DIA 28/07/2023</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</si>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</sst>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4">
    <numFmt numFmtId="164" formatCode="R$ #.##0,000"/>
    <numFmt numFmtId="165" formatCode="#.##0,000"/>
    <numFmt numFmtId="166" formatCode="dd/mm/yyyy"/>
    <numFmt numFmtId="167" formatCode="[&gt;=999999999999]00\.000\.000\/0000-00;000\.000\.000-00"/>
  </numFmts>
  <fonts count="4">
    <font>
      <sz val="11.0"/>
      <color indexed="8"/>
      <name val="Calibri"/>
      <family val="2"/>
      <scheme val="minor"/>
    </font>
    <font>
      <name val="Calibri"/>
      <sz val="11.0"/>
      <b val="true"/>
    </font>
    <font>
      <name val="Calibri"/>
      <sz val="11.0"/>
      <b val="true"/>
    </font>
    <font>
      <name val="Calibri"/>
      <sz val="11.0"/>
      <b val="true"/>
    </font>
  </fonts>
  <fills count="2">
    <fill>
      <patternFill patternType="none"/>
    </fill>
    <fill>
      <patternFill patternType="darkGray"/>
    </fill>
  </fills>
  <borders count="6">
    <border>
      <left/>
      <right/>
      <top/>
      <bottom/>
      <diagonal/>
    </border>
    <border>
      <top style="thin"/>
    </border>
    <border>
      <top style="thin"/>
      <bottom style="thin"/>
    </border>
    <border>
      <left style="thin"/>
      <top style="thin"/>
      <bottom style="thin"/>
    </border>
    <border>
      <left style="thin"/>
      <right style="thin"/>
      <top style="thin"/>
      <bottom style="thin"/>
    </border>
    <border>
      <top style="medium"/>
    </border>
  </borders>
  <cellStyleXfs count="1">
    <xf numFmtId="0" fontId="0" fillId="0" borderId="0"/>
  </cellStyleXfs>
  <cellXfs count="22">
    <xf numFmtId="0" fontId="0" fillId="0" borderId="0" xfId="0"/>
    <xf numFmtId="0" fontId="1" fillId="0" borderId="0" xfId="0" applyFont="true">
      <alignment vertical="center"/>
    </xf>
    <xf numFmtId="0" fontId="1" fillId="0" borderId="0" xfId="0" applyFont="true">
      <alignment vertical="center" horizontal="center"/>
    </xf>
    <xf numFmtId="0" fontId="0" fillId="0" borderId="4" xfId="0" applyBorder="true"/>
    <xf numFmtId="0" fontId="2" fillId="0" borderId="4" xfId="0" applyBorder="true" applyFont="true"/>
    <xf numFmtId="0" fontId="2" fillId="0" borderId="4" xfId="0" applyBorder="true" applyFont="true">
      <alignment horizontal="center" vertical="center"/>
    </xf>
    <xf numFmtId="0" fontId="0" fillId="0" borderId="4" xfId="0" applyBorder="true">
      <alignment horizontal="center" vertical="center"/>
    </xf>
    <xf numFmtId="164" fontId="0" fillId="0" borderId="4" xfId="0" applyBorder="true" applyNumberFormat="true">
      <alignment horizontal="right" vertical="center"/>
    </xf>
    <xf numFmtId="165" fontId="0" fillId="0" borderId="4" xfId="0" applyBorder="true" applyNumberFormat="true">
      <alignment horizontal="right" vertical="center"/>
    </xf>
    <xf numFmtId="165" fontId="0" fillId="0" borderId="4" xfId="0" applyBorder="true" applyNumberFormat="true">
      <alignment horizontal="right" vertical="center"/>
      <protection locked="false"/>
    </xf>
    <xf numFmtId="0" fontId="0" fillId="0" borderId="4" xfId="0" applyBorder="true">
      <alignment horizontal="justify" vertical="center" wrapText="true"/>
    </xf>
    <xf numFmtId="0" fontId="0" fillId="0" borderId="4" xfId="0" applyBorder="true">
      <alignment horizontal="justify" vertical="center" wrapText="true"/>
      <protection locked="false"/>
    </xf>
    <xf numFmtId="164" fontId="0" fillId="0" borderId="4" xfId="0" applyBorder="true" applyNumberFormat="true">
      <alignment horizontal="right" vertical="center"/>
      <protection locked="false"/>
    </xf>
    <xf numFmtId="0" fontId="3" fillId="0" borderId="0" xfId="0" applyFont="true">
      <protection locked="true"/>
    </xf>
    <xf numFmtId="0" fontId="3" fillId="0" borderId="4" xfId="0" applyFont="true" applyBorder="true">
      <alignment vertical="center" horizontal="left"/>
      <protection locked="true"/>
    </xf>
    <xf numFmtId="0" fontId="3" fillId="0" borderId="4" xfId="0" applyFont="true" applyBorder="true">
      <alignment vertical="center" horizontal="left"/>
      <protection locked="false"/>
    </xf>
    <xf numFmtId="166" fontId="3" fillId="0" borderId="4" xfId="0" applyFont="true" applyBorder="true" applyNumberFormat="true">
      <alignment vertical="center" horizontal="left"/>
      <protection locked="false"/>
    </xf>
    <xf numFmtId="167" fontId="3" fillId="0" borderId="4" xfId="0" applyFont="true" applyBorder="true" applyNumberFormat="true">
      <alignment vertical="center" horizontal="left"/>
      <protection locked="false"/>
    </xf>
    <xf numFmtId="0" fontId="0" fillId="0" borderId="0" xfId="0">
      <alignment horizontal="center" vertical="center"/>
    </xf>
    <xf numFmtId="0" fontId="0" fillId="0" borderId="0" xfId="0">
      <alignment horizontal="justify" vertical="center" wrapText="true"/>
    </xf>
    <xf numFmtId="0" fontId="3" fillId="0" borderId="0" xfId="0" applyFont="true">
      <alignment horizontal="justify" vertical="center" wrapText="true"/>
      <protection locked="true"/>
    </xf>
    <xf numFmtId="0" fontId="0" fillId="0" borderId="5" xfId="0" applyBorder="true">
      <alignment horizontal="center"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jpeg" Type="http://schemas.openxmlformats.org/officeDocument/2006/relationships/image"/></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2:G46"/>
  <sheetViews>
    <sheetView workbookViewId="0" tabSelected="true"/>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1</v>
      </c>
    </row>
    <row r="7">
      <c r="A7" t="s" s="2">
        <v>2</v>
      </c>
    </row>
    <row r="8">
      <c r="A8" t="s" s="2">
        <v>3</v>
      </c>
    </row>
    <row r="10">
      <c r="A10" s="14" t="s">
        <v>28</v>
      </c>
      <c r="B10" s="14"/>
      <c r="C10" s="15" t="s">
        <v>13</v>
      </c>
      <c r="D10" s="15" t="s">
        <v>13</v>
      </c>
      <c r="E10" s="15" t="s">
        <v>13</v>
      </c>
    </row>
    <row r="11">
      <c r="A11" s="14" t="s">
        <v>29</v>
      </c>
      <c r="B11" s="14"/>
      <c r="C11" s="15" t="s">
        <v>13</v>
      </c>
      <c r="D11" s="15" t="s">
        <v>13</v>
      </c>
      <c r="E11" s="15" t="s">
        <v>13</v>
      </c>
    </row>
    <row r="12">
      <c r="A12" s="14" t="s">
        <v>30</v>
      </c>
      <c r="B12" s="14"/>
      <c r="C12" s="15" t="s">
        <v>13</v>
      </c>
      <c r="D12" s="15" t="s">
        <v>13</v>
      </c>
      <c r="E12" s="15" t="s">
        <v>13</v>
      </c>
    </row>
    <row r="13">
      <c r="A13" s="14" t="s">
        <v>31</v>
      </c>
      <c r="B13" s="14"/>
      <c r="C13" s="15" t="s">
        <v>13</v>
      </c>
      <c r="D13" s="15" t="s">
        <v>13</v>
      </c>
      <c r="E13" s="15" t="s">
        <v>13</v>
      </c>
    </row>
    <row r="14">
      <c r="A14" s="14" t="s">
        <v>32</v>
      </c>
      <c r="B14" s="14"/>
      <c r="C14" s="15" t="s">
        <v>13</v>
      </c>
      <c r="D14" s="15" t="s">
        <v>13</v>
      </c>
      <c r="E14" s="15" t="s">
        <v>13</v>
      </c>
    </row>
    <row r="15">
      <c r="A15" s="14" t="s">
        <v>33</v>
      </c>
      <c r="B15" s="14"/>
      <c r="C15" s="17" t="s">
        <v>13</v>
      </c>
      <c r="D15" s="17" t="s">
        <v>13</v>
      </c>
      <c r="E15" s="17" t="s">
        <v>13</v>
      </c>
    </row>
    <row r="16">
      <c r="A16" s="14" t="s">
        <v>34</v>
      </c>
      <c r="B16" s="14"/>
      <c r="C16" s="16" t="s">
        <v>13</v>
      </c>
      <c r="D16" s="16" t="s">
        <v>13</v>
      </c>
      <c r="E16" s="16" t="s">
        <v>13</v>
      </c>
      <c r="F16" t="s" s="18">
        <v>35</v>
      </c>
    </row>
    <row r="18">
      <c r="A18" t="s" s="19">
        <v>36</v>
      </c>
    </row>
    <row r="21">
      <c r="A21" t="s" s="20">
        <v>37</v>
      </c>
    </row>
    <row r="23">
      <c r="A23" t="s" s="5">
        <v>4</v>
      </c>
      <c r="B23" t="s" s="5">
        <v>5</v>
      </c>
      <c r="C23" t="s" s="5">
        <v>6</v>
      </c>
      <c r="D23" t="s" s="5">
        <v>7</v>
      </c>
      <c r="E23" t="s" s="5">
        <v>8</v>
      </c>
      <c r="F23" t="s" s="5">
        <v>9</v>
      </c>
      <c r="G23" t="s" s="5">
        <v>10</v>
      </c>
    </row>
    <row r="24">
      <c r="A24" t="n" s="6">
        <v>1.0</v>
      </c>
      <c r="B24" t="s" s="6">
        <v>11</v>
      </c>
      <c r="C24" t="n" s="8">
        <v>3.0</v>
      </c>
      <c r="D24" t="s" s="10">
        <v>12</v>
      </c>
      <c r="E24" t="s" s="11">
        <v>13</v>
      </c>
      <c r="F24" t="s" s="12">
        <v>13</v>
      </c>
      <c r="G24" t="s" s="7">
        <f>IFERROR(C24 *F24,0)</f>
        <v>13</v>
      </c>
    </row>
    <row r="25">
      <c r="A25" t="n" s="6">
        <v>2.0</v>
      </c>
      <c r="B25" t="s" s="6">
        <v>11</v>
      </c>
      <c r="C25" t="n" s="8">
        <v>3.0</v>
      </c>
      <c r="D25" t="s" s="10">
        <v>14</v>
      </c>
      <c r="E25" t="s" s="11">
        <v>13</v>
      </c>
      <c r="F25" t="s" s="12">
        <v>13</v>
      </c>
      <c r="G25" t="s" s="7">
        <f>IFERROR(C25 *F25,0)</f>
        <v>13</v>
      </c>
    </row>
    <row r="26">
      <c r="A26" t="n" s="6">
        <v>3.0</v>
      </c>
      <c r="B26" t="s" s="6">
        <v>11</v>
      </c>
      <c r="C26" t="n" s="8">
        <v>3.0</v>
      </c>
      <c r="D26" t="s" s="10">
        <v>15</v>
      </c>
      <c r="E26" t="s" s="11">
        <v>13</v>
      </c>
      <c r="F26" t="s" s="12">
        <v>13</v>
      </c>
      <c r="G26" t="s" s="7">
        <f>IFERROR(C26 *F26,0)</f>
        <v>13</v>
      </c>
    </row>
    <row r="27">
      <c r="A27" t="n" s="6">
        <v>4.0</v>
      </c>
      <c r="B27" t="s" s="6">
        <v>11</v>
      </c>
      <c r="C27" t="n" s="8">
        <v>3.0</v>
      </c>
      <c r="D27" t="s" s="10">
        <v>16</v>
      </c>
      <c r="E27" t="s" s="11">
        <v>13</v>
      </c>
      <c r="F27" t="s" s="12">
        <v>13</v>
      </c>
      <c r="G27" t="s" s="7">
        <f>IFERROR(C27 *F27,0)</f>
        <v>13</v>
      </c>
    </row>
    <row r="28">
      <c r="A28" t="n" s="6">
        <v>5.0</v>
      </c>
      <c r="B28" t="s" s="6">
        <v>11</v>
      </c>
      <c r="C28" t="n" s="8">
        <v>3.0</v>
      </c>
      <c r="D28" t="s" s="10">
        <v>17</v>
      </c>
      <c r="E28" t="s" s="11">
        <v>13</v>
      </c>
      <c r="F28" t="s" s="12">
        <v>13</v>
      </c>
      <c r="G28" t="s" s="7">
        <f>IFERROR(C28 *F28,0)</f>
        <v>13</v>
      </c>
    </row>
    <row r="29">
      <c r="A29" t="n" s="6">
        <v>6.0</v>
      </c>
      <c r="B29" t="s" s="6">
        <v>11</v>
      </c>
      <c r="C29" t="n" s="8">
        <v>3.0</v>
      </c>
      <c r="D29" t="s" s="10">
        <v>18</v>
      </c>
      <c r="E29" t="s" s="11">
        <v>13</v>
      </c>
      <c r="F29" t="s" s="12">
        <v>13</v>
      </c>
      <c r="G29" t="s" s="7">
        <f>IFERROR(C29 *F29,0)</f>
        <v>13</v>
      </c>
    </row>
    <row r="30">
      <c r="A30" t="n" s="6">
        <v>7.0</v>
      </c>
      <c r="B30" t="s" s="6">
        <v>11</v>
      </c>
      <c r="C30" t="n" s="8">
        <v>3.0</v>
      </c>
      <c r="D30" t="s" s="10">
        <v>19</v>
      </c>
      <c r="E30" t="s" s="11">
        <v>13</v>
      </c>
      <c r="F30" t="s" s="12">
        <v>13</v>
      </c>
      <c r="G30" t="s" s="7">
        <f>IFERROR(C30 *F30,0)</f>
        <v>13</v>
      </c>
    </row>
    <row r="31">
      <c r="A31" t="n" s="6">
        <v>8.0</v>
      </c>
      <c r="B31" t="s" s="6">
        <v>11</v>
      </c>
      <c r="C31" t="n" s="8">
        <v>3.0</v>
      </c>
      <c r="D31" t="s" s="10">
        <v>20</v>
      </c>
      <c r="E31" t="s" s="11">
        <v>13</v>
      </c>
      <c r="F31" t="s" s="12">
        <v>13</v>
      </c>
      <c r="G31" t="s" s="7">
        <f>IFERROR(C31 *F31,0)</f>
        <v>13</v>
      </c>
    </row>
    <row r="32">
      <c r="A32" t="n" s="6">
        <v>9.0</v>
      </c>
      <c r="B32" t="s" s="6">
        <v>11</v>
      </c>
      <c r="C32" t="n" s="8">
        <v>3.0</v>
      </c>
      <c r="D32" t="s" s="10">
        <v>21</v>
      </c>
      <c r="E32" t="s" s="11">
        <v>13</v>
      </c>
      <c r="F32" t="s" s="12">
        <v>13</v>
      </c>
      <c r="G32" t="s" s="7">
        <f>IFERROR(C32 *F32,0)</f>
        <v>13</v>
      </c>
    </row>
    <row r="33">
      <c r="A33" t="n" s="6">
        <v>10.0</v>
      </c>
      <c r="B33" t="s" s="6">
        <v>22</v>
      </c>
      <c r="C33" t="n" s="8">
        <v>100.0</v>
      </c>
      <c r="D33" t="s" s="10">
        <v>23</v>
      </c>
      <c r="E33" t="s" s="11">
        <v>13</v>
      </c>
      <c r="F33" t="s" s="12">
        <v>13</v>
      </c>
      <c r="G33" t="s" s="7">
        <f>IFERROR(C33 *F33,0)</f>
        <v>13</v>
      </c>
    </row>
    <row r="34">
      <c r="A34" t="n" s="6">
        <v>11.0</v>
      </c>
      <c r="B34" t="s" s="6">
        <v>11</v>
      </c>
      <c r="C34" t="n" s="8">
        <v>3.0</v>
      </c>
      <c r="D34" t="s" s="10">
        <v>24</v>
      </c>
      <c r="E34" t="s" s="11">
        <v>13</v>
      </c>
      <c r="F34" t="s" s="12">
        <v>13</v>
      </c>
      <c r="G34" t="s" s="7">
        <f>IFERROR(C34 *F34,0)</f>
        <v>13</v>
      </c>
    </row>
    <row r="35">
      <c r="A35" t="n" s="6">
        <v>12.0</v>
      </c>
      <c r="B35" t="s" s="6">
        <v>11</v>
      </c>
      <c r="C35" t="n" s="8">
        <v>3.0</v>
      </c>
      <c r="D35" t="s" s="10">
        <v>25</v>
      </c>
      <c r="E35" t="s" s="11">
        <v>13</v>
      </c>
      <c r="F35" t="s" s="12">
        <v>13</v>
      </c>
      <c r="G35" t="s" s="7">
        <f>IFERROR(C35 *F35,0)</f>
        <v>13</v>
      </c>
    </row>
    <row r="36">
      <c r="A36" t="n" s="6">
        <v>13.0</v>
      </c>
      <c r="B36" t="s" s="6">
        <v>22</v>
      </c>
      <c r="C36" t="n" s="8">
        <v>100.0</v>
      </c>
      <c r="D36" t="s" s="10">
        <v>26</v>
      </c>
      <c r="E36" t="s" s="11">
        <v>13</v>
      </c>
      <c r="F36" t="s" s="12">
        <v>13</v>
      </c>
      <c r="G36" t="s" s="7">
        <f>IFERROR(C36 *F36,0)</f>
        <v>13</v>
      </c>
    </row>
    <row r="37">
      <c r="A37" t="n" s="6">
        <v>14.0</v>
      </c>
      <c r="B37" t="s" s="6">
        <v>11</v>
      </c>
      <c r="C37" t="n" s="8">
        <v>3.0</v>
      </c>
      <c r="D37" t="s" s="10">
        <v>27</v>
      </c>
      <c r="E37" t="s" s="11">
        <v>13</v>
      </c>
      <c r="F37" t="s" s="12">
        <v>13</v>
      </c>
      <c r="G37" t="s" s="7">
        <f>IFERROR(C37 *F37,0)</f>
        <v>13</v>
      </c>
    </row>
    <row r="38">
      <c r="G38" t="n" s="7">
        <f>SUM(G22:G37)</f>
        <v>0.0</v>
      </c>
    </row>
    <row r="40">
      <c r="A40" t="s">
        <v>38</v>
      </c>
      <c r="E40" t="s">
        <v>39</v>
      </c>
    </row>
    <row r="42">
      <c r="A42" t="s">
        <v>40</v>
      </c>
      <c r="E42" t="s">
        <v>41</v>
      </c>
    </row>
    <row r="46">
      <c r="C46" t="s" s="21">
        <v>42</v>
      </c>
      <c r="D46" s="21"/>
      <c r="E46" s="21"/>
      <c r="F46" s="21"/>
    </row>
  </sheetData>
  <sheetProtection password="BDF2"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F16:G16"/>
    <mergeCell ref="A18:G19"/>
    <mergeCell ref="A21:G21"/>
    <mergeCell ref="A40:D40"/>
    <mergeCell ref="E40:G40"/>
    <mergeCell ref="A42:D42"/>
    <mergeCell ref="E42:G42"/>
    <mergeCell ref="C46:F46"/>
  </mergeCell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2023-07-17T19:16:49Z</dcterms:created>
  <dc:creator>Apache POI</dc:creator>
</cp:coreProperties>
</file>